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apital Works\01 Budgeted Projects\PROJ.ENG.40.2021 - Peaceful Bay Rd\Quotes and Tenders\Civil Tender\Documents\"/>
    </mc:Choice>
  </mc:AlternateContent>
  <xr:revisionPtr revIDLastSave="0" documentId="13_ncr:1_{94006135-4482-4AB4-A494-0987E28BF8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ivil Tender Price Schedule" sheetId="1" r:id="rId1"/>
  </sheets>
  <definedNames>
    <definedName name="\0">#REF!</definedName>
    <definedName name="ipsdafhaisdp">#REF!</definedName>
    <definedName name="_xlnm.Print_Area" localSheetId="0">'Civil Tender Price Schedule'!$A$1:$F$64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F52" i="1"/>
  <c r="F49" i="1"/>
  <c r="F44" i="1"/>
  <c r="F38" i="1"/>
  <c r="F28" i="1"/>
  <c r="F19" i="1"/>
  <c r="F16" i="1"/>
  <c r="F55" i="1" l="1"/>
  <c r="F56" i="1"/>
  <c r="F57" i="1"/>
  <c r="F58" i="1"/>
  <c r="F42" i="1" l="1"/>
  <c r="F43" i="1"/>
  <c r="F23" i="1"/>
  <c r="F24" i="1"/>
  <c r="F25" i="1"/>
  <c r="F26" i="1"/>
  <c r="F27" i="1"/>
  <c r="F41" i="1"/>
  <c r="F33" i="1" l="1"/>
  <c r="F37" i="1" l="1"/>
  <c r="F47" i="1"/>
  <c r="F51" i="1"/>
  <c r="F35" i="1" l="1"/>
  <c r="F34" i="1"/>
  <c r="F36" i="1"/>
  <c r="F32" i="1" l="1"/>
  <c r="F31" i="1"/>
  <c r="F30" i="1" l="1"/>
  <c r="F54" i="1" l="1"/>
  <c r="F48" i="1"/>
  <c r="F46" i="1"/>
  <c r="F40" i="1"/>
  <c r="F22" i="1"/>
  <c r="F21" i="1"/>
  <c r="F18" i="1"/>
  <c r="F15" i="1"/>
  <c r="F14" i="1"/>
  <c r="F13" i="1"/>
  <c r="F12" i="1"/>
  <c r="F11" i="1"/>
  <c r="F10" i="1"/>
  <c r="F9" i="1"/>
  <c r="F8" i="1"/>
  <c r="F60" i="1" l="1"/>
  <c r="F61" i="1" s="1"/>
  <c r="F62" i="1" s="1"/>
</calcChain>
</file>

<file path=xl/sharedStrings.xml><?xml version="1.0" encoding="utf-8"?>
<sst xmlns="http://schemas.openxmlformats.org/spreadsheetml/2006/main" count="139" uniqueCount="107">
  <si>
    <t>Tenderers are to complete electronically and print and sign a hard copy for submission with the Tender</t>
  </si>
  <si>
    <t>Quantities are indicative only. This is a lump sum contract and all costs to complete the works under contract should be included within the offer</t>
  </si>
  <si>
    <t>Any price clarfications should be included in a covering letter</t>
  </si>
  <si>
    <t>Item</t>
  </si>
  <si>
    <t>Description</t>
  </si>
  <si>
    <t>Unit</t>
  </si>
  <si>
    <t>Qty</t>
  </si>
  <si>
    <t>Rate</t>
  </si>
  <si>
    <t>$</t>
  </si>
  <si>
    <t>1</t>
  </si>
  <si>
    <t>GENERAL ITEMS</t>
  </si>
  <si>
    <t>1.1</t>
  </si>
  <si>
    <t>Levies / Insurances</t>
  </si>
  <si>
    <t>LS</t>
  </si>
  <si>
    <t>1.2</t>
  </si>
  <si>
    <t>Contractors superintendence</t>
  </si>
  <si>
    <t>1.3</t>
  </si>
  <si>
    <t>Survey setout and control</t>
  </si>
  <si>
    <t>1.4</t>
  </si>
  <si>
    <t>Mobilisation / demobilisation</t>
  </si>
  <si>
    <t>1.5</t>
  </si>
  <si>
    <t>Site facilities</t>
  </si>
  <si>
    <t>1.6</t>
  </si>
  <si>
    <t>Traffic control</t>
  </si>
  <si>
    <t>1.7</t>
  </si>
  <si>
    <t>QA and testing</t>
  </si>
  <si>
    <t>1.8</t>
  </si>
  <si>
    <t>Prepare and maintain 'As Constructed' dwgs.</t>
  </si>
  <si>
    <t>Subtotal General Items</t>
  </si>
  <si>
    <t>2</t>
  </si>
  <si>
    <t>SITE CLEARING</t>
  </si>
  <si>
    <t>m²</t>
  </si>
  <si>
    <t>Subtotal Site Clearing</t>
  </si>
  <si>
    <t>3</t>
  </si>
  <si>
    <t>EARTHWORKS</t>
  </si>
  <si>
    <t>3.1</t>
  </si>
  <si>
    <r>
      <t>m</t>
    </r>
    <r>
      <rPr>
        <sz val="10"/>
        <rFont val="Calibri"/>
        <family val="2"/>
      </rPr>
      <t>³</t>
    </r>
  </si>
  <si>
    <t>3.2</t>
  </si>
  <si>
    <t>3.3</t>
  </si>
  <si>
    <t>3.4</t>
  </si>
  <si>
    <t>Subtotal Earthworks</t>
  </si>
  <si>
    <t>Subtotal Drainage</t>
  </si>
  <si>
    <t>PAVEMENT</t>
  </si>
  <si>
    <t>Subtotal Pavement</t>
  </si>
  <si>
    <t>SURFACING</t>
  </si>
  <si>
    <t>7.1</t>
  </si>
  <si>
    <t>Subtotal Surfacing</t>
  </si>
  <si>
    <t>8.1</t>
  </si>
  <si>
    <t>8.2</t>
  </si>
  <si>
    <t>8.3</t>
  </si>
  <si>
    <t>QTY</t>
  </si>
  <si>
    <t>MISCELLANEOUS</t>
  </si>
  <si>
    <t>Subtotal Miscellaneous</t>
  </si>
  <si>
    <t>TOTAL (ex GST)</t>
  </si>
  <si>
    <t>GST</t>
  </si>
  <si>
    <t>TOTAL inc GST</t>
  </si>
  <si>
    <t>Name …......................................................................................................................</t>
  </si>
  <si>
    <t>Signed….................................................................................................................................................. Date …..................................................................</t>
  </si>
  <si>
    <t>Drainage Installation</t>
  </si>
  <si>
    <t>lm</t>
  </si>
  <si>
    <t>Provional Items</t>
  </si>
  <si>
    <t>Clean out Existing open drains and remove from site</t>
  </si>
  <si>
    <t>Single seal (14mm)</t>
  </si>
  <si>
    <t>Saw cut existing seals</t>
  </si>
  <si>
    <t>4.1</t>
  </si>
  <si>
    <t>4.2</t>
  </si>
  <si>
    <t>4.3</t>
  </si>
  <si>
    <t>4.4</t>
  </si>
  <si>
    <t>4.5</t>
  </si>
  <si>
    <t>4.6</t>
  </si>
  <si>
    <t>4.7</t>
  </si>
  <si>
    <t>6.1</t>
  </si>
  <si>
    <t>6.2</t>
  </si>
  <si>
    <t>6.3</t>
  </si>
  <si>
    <t>Prepare surface for sealing (sweeping)</t>
  </si>
  <si>
    <t>Attachment D - Price Schedule</t>
  </si>
  <si>
    <t>Removal of existing Ø375mm Culvert and headwalls</t>
  </si>
  <si>
    <t>Removal of existing Ø1050mm Culvert and headwalls</t>
  </si>
  <si>
    <t>Installation of headwalls for Ø375 Concrete Culverts</t>
  </si>
  <si>
    <t>Installation of Rock Pitched Headwalls for Ø1050mm culvert</t>
  </si>
  <si>
    <t>m³</t>
  </si>
  <si>
    <t>3.6</t>
  </si>
  <si>
    <t>Second Single Seal (10mm) SLK 0.0 - 5.6</t>
  </si>
  <si>
    <t>Clear to the backslopes and remove from site</t>
  </si>
  <si>
    <t>Clean out existing road culverts Ø375mm</t>
  </si>
  <si>
    <t>Clean out existing road culverts Ø900 - 1050mm</t>
  </si>
  <si>
    <t>Prepare and Seal driveway apron (10mm aggregrate)</t>
  </si>
  <si>
    <t>Installation of Ø375mm class 2 RRJ Concrete Culverts (2% cement stablisied)</t>
  </si>
  <si>
    <t>Installation of Ø1050mm class 4 RRJ Concrete Culverts (2% cement stablisied)</t>
  </si>
  <si>
    <t>Tie into existing crossovers</t>
  </si>
  <si>
    <t>Installation of Ø375mm class 4 RRJ Concrete Culverts (2% cement stablisied)</t>
  </si>
  <si>
    <t>Batter imported fill</t>
  </si>
  <si>
    <t>Cut to spoil</t>
  </si>
  <si>
    <t>Shape and compact subbase</t>
  </si>
  <si>
    <t>Supply and compact embankment fill (shoulder reconstruction)</t>
  </si>
  <si>
    <t>3.7</t>
  </si>
  <si>
    <t>Box out existing pavement between SLK 3.85 - 4.70</t>
  </si>
  <si>
    <t>Supply and compact subbase SLK 3.85 - 4.7</t>
  </si>
  <si>
    <t>Supply and compact basecourse SLK 3.85 - 4.7</t>
  </si>
  <si>
    <t>Cement stablise subbase</t>
  </si>
  <si>
    <t>Shape and compact subgrade between SLK 3.85 - 4.7</t>
  </si>
  <si>
    <t>Supply and compact imported laterite gravel for basecourse</t>
  </si>
  <si>
    <t>8.4</t>
  </si>
  <si>
    <t>8.5</t>
  </si>
  <si>
    <t>3.5</t>
  </si>
  <si>
    <t>Replace existing Guide Posts (including Blue posts for culverts)</t>
  </si>
  <si>
    <t>Blend into existing road/pavemant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</si>
</sst>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0.0%"/>
    <numFmt numFmtId="166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medium">
        <color theme="1"/>
      </left>
      <right style="hair">
        <color auto="1"/>
      </right>
      <top style="medium">
        <color theme="1"/>
      </top>
      <bottom/>
      <diagonal/>
    </border>
    <border>
      <left style="hair">
        <color auto="1"/>
      </left>
      <right style="hair">
        <color auto="1"/>
      </right>
      <top style="medium">
        <color theme="1"/>
      </top>
      <bottom/>
      <diagonal/>
    </border>
    <border>
      <left style="hair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hair">
        <color auto="1"/>
      </right>
      <top style="thin">
        <color theme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dotted">
        <color auto="1"/>
      </bottom>
      <diagonal/>
    </border>
    <border>
      <left style="hair">
        <color auto="1"/>
      </left>
      <right style="medium">
        <color theme="1"/>
      </right>
      <top/>
      <bottom/>
      <diagonal/>
    </border>
    <border>
      <left/>
      <right/>
      <top style="thin">
        <color theme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theme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hair">
        <color auto="1"/>
      </right>
      <top style="medium">
        <color theme="1"/>
      </top>
      <bottom style="medium">
        <color indexed="64"/>
      </bottom>
      <diagonal/>
    </border>
    <border>
      <left style="hair">
        <color auto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 style="thin">
        <color theme="1"/>
      </top>
      <bottom style="dotted">
        <color auto="1"/>
      </bottom>
      <diagonal/>
    </border>
    <border>
      <left/>
      <right style="hair">
        <color auto="1"/>
      </right>
      <top style="thin">
        <color theme="1"/>
      </top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medium">
        <color theme="1"/>
      </left>
      <right style="hair">
        <color auto="1"/>
      </right>
      <top style="thin">
        <color theme="1"/>
      </top>
      <bottom/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hair">
        <color indexed="64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164" fontId="3" fillId="0" borderId="0" xfId="2" applyNumberFormat="1" applyFont="1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/>
    </xf>
    <xf numFmtId="164" fontId="5" fillId="0" borderId="0" xfId="2" applyNumberFormat="1" applyFont="1"/>
    <xf numFmtId="0" fontId="6" fillId="2" borderId="1" xfId="2" applyFont="1" applyFill="1" applyBorder="1"/>
    <xf numFmtId="0" fontId="6" fillId="2" borderId="2" xfId="2" applyFont="1" applyFill="1" applyBorder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5" fillId="2" borderId="0" xfId="2" applyFont="1" applyFill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4" fillId="0" borderId="7" xfId="0" applyFont="1" applyBorder="1"/>
    <xf numFmtId="49" fontId="5" fillId="0" borderId="8" xfId="2" applyNumberFormat="1" applyFont="1" applyBorder="1"/>
    <xf numFmtId="0" fontId="5" fillId="0" borderId="9" xfId="2" applyFont="1" applyBorder="1"/>
    <xf numFmtId="0" fontId="5" fillId="0" borderId="9" xfId="2" applyFont="1" applyBorder="1" applyAlignment="1">
      <alignment horizontal="center" vertical="center"/>
    </xf>
    <xf numFmtId="1" fontId="5" fillId="0" borderId="9" xfId="2" applyNumberFormat="1" applyFont="1" applyBorder="1"/>
    <xf numFmtId="164" fontId="5" fillId="0" borderId="9" xfId="2" applyNumberFormat="1" applyFont="1" applyBorder="1"/>
    <xf numFmtId="44" fontId="5" fillId="0" borderId="10" xfId="1" applyFont="1" applyFill="1" applyBorder="1"/>
    <xf numFmtId="0" fontId="5" fillId="0" borderId="11" xfId="2" applyFont="1" applyBorder="1"/>
    <xf numFmtId="49" fontId="5" fillId="0" borderId="12" xfId="2" applyNumberFormat="1" applyFont="1" applyBorder="1"/>
    <xf numFmtId="0" fontId="5" fillId="0" borderId="13" xfId="2" applyFont="1" applyBorder="1"/>
    <xf numFmtId="0" fontId="5" fillId="0" borderId="13" xfId="2" applyFont="1" applyBorder="1" applyAlignment="1">
      <alignment horizontal="center" vertical="center"/>
    </xf>
    <xf numFmtId="1" fontId="5" fillId="0" borderId="13" xfId="2" applyNumberFormat="1" applyFont="1" applyBorder="1"/>
    <xf numFmtId="164" fontId="5" fillId="0" borderId="13" xfId="2" applyNumberFormat="1" applyFont="1" applyBorder="1"/>
    <xf numFmtId="0" fontId="5" fillId="0" borderId="14" xfId="2" applyFont="1" applyBorder="1"/>
    <xf numFmtId="49" fontId="5" fillId="0" borderId="15" xfId="2" applyNumberFormat="1" applyFont="1" applyBorder="1"/>
    <xf numFmtId="0" fontId="5" fillId="0" borderId="16" xfId="2" applyFont="1" applyBorder="1"/>
    <xf numFmtId="0" fontId="5" fillId="0" borderId="16" xfId="2" applyFont="1" applyBorder="1" applyAlignment="1">
      <alignment horizontal="center" vertical="center"/>
    </xf>
    <xf numFmtId="1" fontId="5" fillId="0" borderId="16" xfId="2" applyNumberFormat="1" applyFont="1" applyBorder="1"/>
    <xf numFmtId="164" fontId="5" fillId="0" borderId="16" xfId="2" applyNumberFormat="1" applyFont="1" applyBorder="1"/>
    <xf numFmtId="0" fontId="5" fillId="0" borderId="17" xfId="2" applyFont="1" applyBorder="1"/>
    <xf numFmtId="49" fontId="6" fillId="0" borderId="18" xfId="2" applyNumberFormat="1" applyFont="1" applyBorder="1"/>
    <xf numFmtId="0" fontId="6" fillId="0" borderId="19" xfId="2" applyFont="1" applyBorder="1"/>
    <xf numFmtId="0" fontId="6" fillId="0" borderId="19" xfId="2" applyFont="1" applyBorder="1" applyAlignment="1">
      <alignment horizontal="center" vertical="center"/>
    </xf>
    <xf numFmtId="165" fontId="6" fillId="0" borderId="19" xfId="2" applyNumberFormat="1" applyFont="1" applyBorder="1"/>
    <xf numFmtId="164" fontId="6" fillId="0" borderId="19" xfId="2" applyNumberFormat="1" applyFont="1" applyBorder="1"/>
    <xf numFmtId="44" fontId="6" fillId="0" borderId="20" xfId="1" applyFont="1" applyFill="1" applyBorder="1"/>
    <xf numFmtId="0" fontId="6" fillId="0" borderId="21" xfId="2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4" fillId="0" borderId="25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/>
    <xf numFmtId="0" fontId="6" fillId="0" borderId="0" xfId="2" applyFont="1"/>
    <xf numFmtId="0" fontId="3" fillId="0" borderId="22" xfId="0" applyFont="1" applyBorder="1" applyAlignment="1">
      <alignment horizontal="left"/>
    </xf>
    <xf numFmtId="0" fontId="5" fillId="0" borderId="26" xfId="2" applyFont="1" applyBorder="1"/>
    <xf numFmtId="44" fontId="5" fillId="0" borderId="27" xfId="1" applyFont="1" applyFill="1" applyBorder="1"/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right"/>
    </xf>
    <xf numFmtId="164" fontId="5" fillId="0" borderId="9" xfId="2" applyNumberFormat="1" applyFont="1" applyBorder="1" applyAlignment="1">
      <alignment horizontal="right"/>
    </xf>
    <xf numFmtId="0" fontId="5" fillId="0" borderId="13" xfId="2" applyFont="1" applyBorder="1" applyAlignment="1">
      <alignment horizontal="right"/>
    </xf>
    <xf numFmtId="164" fontId="5" fillId="0" borderId="13" xfId="2" applyNumberFormat="1" applyFont="1" applyBorder="1" applyAlignment="1">
      <alignment horizontal="right"/>
    </xf>
    <xf numFmtId="4" fontId="6" fillId="0" borderId="28" xfId="2" applyNumberFormat="1" applyFont="1" applyBorder="1"/>
    <xf numFmtId="44" fontId="6" fillId="0" borderId="32" xfId="1" applyFont="1" applyFill="1" applyBorder="1"/>
    <xf numFmtId="4" fontId="6" fillId="0" borderId="33" xfId="2" applyNumberFormat="1" applyFont="1" applyBorder="1"/>
    <xf numFmtId="4" fontId="6" fillId="0" borderId="0" xfId="2" applyNumberFormat="1" applyFont="1"/>
    <xf numFmtId="4" fontId="6" fillId="0" borderId="0" xfId="2" applyNumberFormat="1" applyFont="1" applyAlignment="1">
      <alignment horizontal="center" vertical="center"/>
    </xf>
    <xf numFmtId="4" fontId="5" fillId="0" borderId="0" xfId="2" applyNumberFormat="1" applyFont="1"/>
    <xf numFmtId="44" fontId="6" fillId="0" borderId="10" xfId="1" applyFont="1" applyFill="1" applyBorder="1"/>
    <xf numFmtId="49" fontId="6" fillId="0" borderId="34" xfId="2" applyNumberFormat="1" applyFont="1" applyBorder="1"/>
    <xf numFmtId="0" fontId="6" fillId="0" borderId="35" xfId="2" applyFont="1" applyBorder="1"/>
    <xf numFmtId="0" fontId="6" fillId="0" borderId="35" xfId="2" applyFont="1" applyBorder="1" applyAlignment="1">
      <alignment horizontal="center" vertical="center"/>
    </xf>
    <xf numFmtId="164" fontId="6" fillId="0" borderId="35" xfId="2" applyNumberFormat="1" applyFont="1" applyBorder="1"/>
    <xf numFmtId="164" fontId="6" fillId="0" borderId="36" xfId="2" applyNumberFormat="1" applyFont="1" applyBorder="1"/>
    <xf numFmtId="164" fontId="6" fillId="0" borderId="0" xfId="2" applyNumberFormat="1" applyFont="1" applyAlignment="1">
      <alignment horizontal="right"/>
    </xf>
    <xf numFmtId="165" fontId="5" fillId="0" borderId="0" xfId="3" applyNumberFormat="1" applyFont="1" applyBorder="1"/>
    <xf numFmtId="166" fontId="6" fillId="0" borderId="0" xfId="2" applyNumberFormat="1" applyFont="1"/>
    <xf numFmtId="49" fontId="5" fillId="0" borderId="37" xfId="2" applyNumberFormat="1" applyFont="1" applyBorder="1"/>
    <xf numFmtId="0" fontId="5" fillId="0" borderId="38" xfId="2" applyFont="1" applyBorder="1"/>
    <xf numFmtId="0" fontId="5" fillId="0" borderId="38" xfId="2" applyFont="1" applyBorder="1" applyAlignment="1">
      <alignment horizontal="center" vertical="center"/>
    </xf>
    <xf numFmtId="164" fontId="5" fillId="0" borderId="38" xfId="2" applyNumberFormat="1" applyFont="1" applyBorder="1"/>
    <xf numFmtId="0" fontId="5" fillId="0" borderId="39" xfId="2" applyFont="1" applyBorder="1"/>
    <xf numFmtId="0" fontId="4" fillId="0" borderId="0" xfId="0" applyFont="1" applyBorder="1"/>
    <xf numFmtId="0" fontId="5" fillId="0" borderId="40" xfId="2" applyFont="1" applyBorder="1"/>
    <xf numFmtId="0" fontId="5" fillId="0" borderId="41" xfId="2" applyFont="1" applyBorder="1"/>
    <xf numFmtId="0" fontId="5" fillId="0" borderId="0" xfId="2" applyFont="1" applyBorder="1" applyAlignment="1">
      <alignment horizontal="center" vertical="center"/>
    </xf>
    <xf numFmtId="164" fontId="5" fillId="0" borderId="41" xfId="2" applyNumberFormat="1" applyFont="1" applyBorder="1"/>
    <xf numFmtId="0" fontId="5" fillId="0" borderId="42" xfId="2" applyFont="1" applyBorder="1"/>
    <xf numFmtId="49" fontId="5" fillId="0" borderId="43" xfId="2" applyNumberFormat="1" applyFont="1" applyBorder="1"/>
    <xf numFmtId="49" fontId="5" fillId="0" borderId="0" xfId="2" applyNumberFormat="1" applyFont="1" applyBorder="1"/>
    <xf numFmtId="0" fontId="5" fillId="0" borderId="44" xfId="2" applyFont="1" applyBorder="1"/>
    <xf numFmtId="0" fontId="5" fillId="0" borderId="38" xfId="2" applyFont="1" applyBorder="1" applyAlignment="1">
      <alignment horizontal="left"/>
    </xf>
    <xf numFmtId="0" fontId="5" fillId="0" borderId="38" xfId="2" applyFont="1" applyBorder="1" applyAlignment="1">
      <alignment horizontal="right"/>
    </xf>
    <xf numFmtId="164" fontId="5" fillId="0" borderId="38" xfId="2" applyNumberFormat="1" applyFont="1" applyBorder="1" applyAlignment="1">
      <alignment horizontal="right"/>
    </xf>
    <xf numFmtId="0" fontId="6" fillId="0" borderId="0" xfId="2" applyFont="1" applyBorder="1"/>
    <xf numFmtId="0" fontId="5" fillId="0" borderId="42" xfId="2" applyFont="1" applyFill="1" applyBorder="1"/>
    <xf numFmtId="0" fontId="5" fillId="0" borderId="37" xfId="2" applyFont="1" applyBorder="1" applyAlignment="1">
      <alignment horizontal="left"/>
    </xf>
    <xf numFmtId="164" fontId="5" fillId="0" borderId="42" xfId="2" applyNumberFormat="1" applyFont="1" applyBorder="1"/>
    <xf numFmtId="0" fontId="5" fillId="0" borderId="26" xfId="2" applyFont="1" applyFill="1" applyBorder="1"/>
    <xf numFmtId="0" fontId="5" fillId="0" borderId="45" xfId="2" applyFont="1" applyBorder="1" applyAlignment="1">
      <alignment horizontal="left"/>
    </xf>
    <xf numFmtId="0" fontId="5" fillId="0" borderId="46" xfId="2" applyFont="1" applyBorder="1" applyAlignment="1">
      <alignment horizontal="left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4" fontId="6" fillId="0" borderId="29" xfId="2" applyNumberFormat="1" applyFont="1" applyBorder="1" applyAlignment="1">
      <alignment horizontal="right"/>
    </xf>
    <xf numFmtId="4" fontId="6" fillId="0" borderId="30" xfId="2" applyNumberFormat="1" applyFont="1" applyBorder="1" applyAlignment="1">
      <alignment horizontal="right"/>
    </xf>
    <xf numFmtId="4" fontId="6" fillId="0" borderId="31" xfId="2" applyNumberFormat="1" applyFont="1" applyBorder="1" applyAlignment="1">
      <alignment horizontal="right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F69"/>
  <sheetViews>
    <sheetView tabSelected="1" defaultGridColor="0" colorId="22" zoomScale="115" zoomScaleNormal="115" zoomScaleSheetLayoutView="100" workbookViewId="0">
      <selection activeCell="E8" sqref="E8:E15"/>
    </sheetView>
  </sheetViews>
  <sheetFormatPr defaultColWidth="12.5703125" defaultRowHeight="12.75" x14ac:dyDescent="0.2"/>
  <cols>
    <col min="1" max="1" width="7.42578125" style="5" customWidth="1"/>
    <col min="2" max="2" width="64" style="5" customWidth="1"/>
    <col min="3" max="3" width="6.140625" style="6" customWidth="1"/>
    <col min="4" max="4" width="11.28515625" style="5" customWidth="1"/>
    <col min="5" max="5" width="12.5703125" style="7" customWidth="1"/>
    <col min="6" max="6" width="15.85546875" style="7" customWidth="1"/>
    <col min="7" max="7" width="71.7109375" style="5" customWidth="1"/>
    <col min="8" max="255" width="12.5703125" style="5"/>
    <col min="256" max="256" width="7.42578125" style="5" customWidth="1"/>
    <col min="257" max="257" width="37" style="5" customWidth="1"/>
    <col min="258" max="258" width="6.140625" style="5" customWidth="1"/>
    <col min="259" max="259" width="11.28515625" style="5" customWidth="1"/>
    <col min="260" max="261" width="12.5703125" style="5"/>
    <col min="262" max="262" width="16.42578125" style="5" customWidth="1"/>
    <col min="263" max="511" width="12.5703125" style="5"/>
    <col min="512" max="512" width="7.42578125" style="5" customWidth="1"/>
    <col min="513" max="513" width="37" style="5" customWidth="1"/>
    <col min="514" max="514" width="6.140625" style="5" customWidth="1"/>
    <col min="515" max="515" width="11.28515625" style="5" customWidth="1"/>
    <col min="516" max="517" width="12.5703125" style="5"/>
    <col min="518" max="518" width="16.42578125" style="5" customWidth="1"/>
    <col min="519" max="767" width="12.5703125" style="5"/>
    <col min="768" max="768" width="7.42578125" style="5" customWidth="1"/>
    <col min="769" max="769" width="37" style="5" customWidth="1"/>
    <col min="770" max="770" width="6.140625" style="5" customWidth="1"/>
    <col min="771" max="771" width="11.28515625" style="5" customWidth="1"/>
    <col min="772" max="773" width="12.5703125" style="5"/>
    <col min="774" max="774" width="16.42578125" style="5" customWidth="1"/>
    <col min="775" max="1023" width="12.5703125" style="5"/>
    <col min="1024" max="1024" width="7.42578125" style="5" customWidth="1"/>
    <col min="1025" max="1025" width="37" style="5" customWidth="1"/>
    <col min="1026" max="1026" width="6.140625" style="5" customWidth="1"/>
    <col min="1027" max="1027" width="11.28515625" style="5" customWidth="1"/>
    <col min="1028" max="1029" width="12.5703125" style="5"/>
    <col min="1030" max="1030" width="16.42578125" style="5" customWidth="1"/>
    <col min="1031" max="1279" width="12.5703125" style="5"/>
    <col min="1280" max="1280" width="7.42578125" style="5" customWidth="1"/>
    <col min="1281" max="1281" width="37" style="5" customWidth="1"/>
    <col min="1282" max="1282" width="6.140625" style="5" customWidth="1"/>
    <col min="1283" max="1283" width="11.28515625" style="5" customWidth="1"/>
    <col min="1284" max="1285" width="12.5703125" style="5"/>
    <col min="1286" max="1286" width="16.42578125" style="5" customWidth="1"/>
    <col min="1287" max="1535" width="12.5703125" style="5"/>
    <col min="1536" max="1536" width="7.42578125" style="5" customWidth="1"/>
    <col min="1537" max="1537" width="37" style="5" customWidth="1"/>
    <col min="1538" max="1538" width="6.140625" style="5" customWidth="1"/>
    <col min="1539" max="1539" width="11.28515625" style="5" customWidth="1"/>
    <col min="1540" max="1541" width="12.5703125" style="5"/>
    <col min="1542" max="1542" width="16.42578125" style="5" customWidth="1"/>
    <col min="1543" max="1791" width="12.5703125" style="5"/>
    <col min="1792" max="1792" width="7.42578125" style="5" customWidth="1"/>
    <col min="1793" max="1793" width="37" style="5" customWidth="1"/>
    <col min="1794" max="1794" width="6.140625" style="5" customWidth="1"/>
    <col min="1795" max="1795" width="11.28515625" style="5" customWidth="1"/>
    <col min="1796" max="1797" width="12.5703125" style="5"/>
    <col min="1798" max="1798" width="16.42578125" style="5" customWidth="1"/>
    <col min="1799" max="2047" width="12.5703125" style="5"/>
    <col min="2048" max="2048" width="7.42578125" style="5" customWidth="1"/>
    <col min="2049" max="2049" width="37" style="5" customWidth="1"/>
    <col min="2050" max="2050" width="6.140625" style="5" customWidth="1"/>
    <col min="2051" max="2051" width="11.28515625" style="5" customWidth="1"/>
    <col min="2052" max="2053" width="12.5703125" style="5"/>
    <col min="2054" max="2054" width="16.42578125" style="5" customWidth="1"/>
    <col min="2055" max="2303" width="12.5703125" style="5"/>
    <col min="2304" max="2304" width="7.42578125" style="5" customWidth="1"/>
    <col min="2305" max="2305" width="37" style="5" customWidth="1"/>
    <col min="2306" max="2306" width="6.140625" style="5" customWidth="1"/>
    <col min="2307" max="2307" width="11.28515625" style="5" customWidth="1"/>
    <col min="2308" max="2309" width="12.5703125" style="5"/>
    <col min="2310" max="2310" width="16.42578125" style="5" customWidth="1"/>
    <col min="2311" max="2559" width="12.5703125" style="5"/>
    <col min="2560" max="2560" width="7.42578125" style="5" customWidth="1"/>
    <col min="2561" max="2561" width="37" style="5" customWidth="1"/>
    <col min="2562" max="2562" width="6.140625" style="5" customWidth="1"/>
    <col min="2563" max="2563" width="11.28515625" style="5" customWidth="1"/>
    <col min="2564" max="2565" width="12.5703125" style="5"/>
    <col min="2566" max="2566" width="16.42578125" style="5" customWidth="1"/>
    <col min="2567" max="2815" width="12.5703125" style="5"/>
    <col min="2816" max="2816" width="7.42578125" style="5" customWidth="1"/>
    <col min="2817" max="2817" width="37" style="5" customWidth="1"/>
    <col min="2818" max="2818" width="6.140625" style="5" customWidth="1"/>
    <col min="2819" max="2819" width="11.28515625" style="5" customWidth="1"/>
    <col min="2820" max="2821" width="12.5703125" style="5"/>
    <col min="2822" max="2822" width="16.42578125" style="5" customWidth="1"/>
    <col min="2823" max="3071" width="12.5703125" style="5"/>
    <col min="3072" max="3072" width="7.42578125" style="5" customWidth="1"/>
    <col min="3073" max="3073" width="37" style="5" customWidth="1"/>
    <col min="3074" max="3074" width="6.140625" style="5" customWidth="1"/>
    <col min="3075" max="3075" width="11.28515625" style="5" customWidth="1"/>
    <col min="3076" max="3077" width="12.5703125" style="5"/>
    <col min="3078" max="3078" width="16.42578125" style="5" customWidth="1"/>
    <col min="3079" max="3327" width="12.5703125" style="5"/>
    <col min="3328" max="3328" width="7.42578125" style="5" customWidth="1"/>
    <col min="3329" max="3329" width="37" style="5" customWidth="1"/>
    <col min="3330" max="3330" width="6.140625" style="5" customWidth="1"/>
    <col min="3331" max="3331" width="11.28515625" style="5" customWidth="1"/>
    <col min="3332" max="3333" width="12.5703125" style="5"/>
    <col min="3334" max="3334" width="16.42578125" style="5" customWidth="1"/>
    <col min="3335" max="3583" width="12.5703125" style="5"/>
    <col min="3584" max="3584" width="7.42578125" style="5" customWidth="1"/>
    <col min="3585" max="3585" width="37" style="5" customWidth="1"/>
    <col min="3586" max="3586" width="6.140625" style="5" customWidth="1"/>
    <col min="3587" max="3587" width="11.28515625" style="5" customWidth="1"/>
    <col min="3588" max="3589" width="12.5703125" style="5"/>
    <col min="3590" max="3590" width="16.42578125" style="5" customWidth="1"/>
    <col min="3591" max="3839" width="12.5703125" style="5"/>
    <col min="3840" max="3840" width="7.42578125" style="5" customWidth="1"/>
    <col min="3841" max="3841" width="37" style="5" customWidth="1"/>
    <col min="3842" max="3842" width="6.140625" style="5" customWidth="1"/>
    <col min="3843" max="3843" width="11.28515625" style="5" customWidth="1"/>
    <col min="3844" max="3845" width="12.5703125" style="5"/>
    <col min="3846" max="3846" width="16.42578125" style="5" customWidth="1"/>
    <col min="3847" max="4095" width="12.5703125" style="5"/>
    <col min="4096" max="4096" width="7.42578125" style="5" customWidth="1"/>
    <col min="4097" max="4097" width="37" style="5" customWidth="1"/>
    <col min="4098" max="4098" width="6.140625" style="5" customWidth="1"/>
    <col min="4099" max="4099" width="11.28515625" style="5" customWidth="1"/>
    <col min="4100" max="4101" width="12.5703125" style="5"/>
    <col min="4102" max="4102" width="16.42578125" style="5" customWidth="1"/>
    <col min="4103" max="4351" width="12.5703125" style="5"/>
    <col min="4352" max="4352" width="7.42578125" style="5" customWidth="1"/>
    <col min="4353" max="4353" width="37" style="5" customWidth="1"/>
    <col min="4354" max="4354" width="6.140625" style="5" customWidth="1"/>
    <col min="4355" max="4355" width="11.28515625" style="5" customWidth="1"/>
    <col min="4356" max="4357" width="12.5703125" style="5"/>
    <col min="4358" max="4358" width="16.42578125" style="5" customWidth="1"/>
    <col min="4359" max="4607" width="12.5703125" style="5"/>
    <col min="4608" max="4608" width="7.42578125" style="5" customWidth="1"/>
    <col min="4609" max="4609" width="37" style="5" customWidth="1"/>
    <col min="4610" max="4610" width="6.140625" style="5" customWidth="1"/>
    <col min="4611" max="4611" width="11.28515625" style="5" customWidth="1"/>
    <col min="4612" max="4613" width="12.5703125" style="5"/>
    <col min="4614" max="4614" width="16.42578125" style="5" customWidth="1"/>
    <col min="4615" max="4863" width="12.5703125" style="5"/>
    <col min="4864" max="4864" width="7.42578125" style="5" customWidth="1"/>
    <col min="4865" max="4865" width="37" style="5" customWidth="1"/>
    <col min="4866" max="4866" width="6.140625" style="5" customWidth="1"/>
    <col min="4867" max="4867" width="11.28515625" style="5" customWidth="1"/>
    <col min="4868" max="4869" width="12.5703125" style="5"/>
    <col min="4870" max="4870" width="16.42578125" style="5" customWidth="1"/>
    <col min="4871" max="5119" width="12.5703125" style="5"/>
    <col min="5120" max="5120" width="7.42578125" style="5" customWidth="1"/>
    <col min="5121" max="5121" width="37" style="5" customWidth="1"/>
    <col min="5122" max="5122" width="6.140625" style="5" customWidth="1"/>
    <col min="5123" max="5123" width="11.28515625" style="5" customWidth="1"/>
    <col min="5124" max="5125" width="12.5703125" style="5"/>
    <col min="5126" max="5126" width="16.42578125" style="5" customWidth="1"/>
    <col min="5127" max="5375" width="12.5703125" style="5"/>
    <col min="5376" max="5376" width="7.42578125" style="5" customWidth="1"/>
    <col min="5377" max="5377" width="37" style="5" customWidth="1"/>
    <col min="5378" max="5378" width="6.140625" style="5" customWidth="1"/>
    <col min="5379" max="5379" width="11.28515625" style="5" customWidth="1"/>
    <col min="5380" max="5381" width="12.5703125" style="5"/>
    <col min="5382" max="5382" width="16.42578125" style="5" customWidth="1"/>
    <col min="5383" max="5631" width="12.5703125" style="5"/>
    <col min="5632" max="5632" width="7.42578125" style="5" customWidth="1"/>
    <col min="5633" max="5633" width="37" style="5" customWidth="1"/>
    <col min="5634" max="5634" width="6.140625" style="5" customWidth="1"/>
    <col min="5635" max="5635" width="11.28515625" style="5" customWidth="1"/>
    <col min="5636" max="5637" width="12.5703125" style="5"/>
    <col min="5638" max="5638" width="16.42578125" style="5" customWidth="1"/>
    <col min="5639" max="5887" width="12.5703125" style="5"/>
    <col min="5888" max="5888" width="7.42578125" style="5" customWidth="1"/>
    <col min="5889" max="5889" width="37" style="5" customWidth="1"/>
    <col min="5890" max="5890" width="6.140625" style="5" customWidth="1"/>
    <col min="5891" max="5891" width="11.28515625" style="5" customWidth="1"/>
    <col min="5892" max="5893" width="12.5703125" style="5"/>
    <col min="5894" max="5894" width="16.42578125" style="5" customWidth="1"/>
    <col min="5895" max="6143" width="12.5703125" style="5"/>
    <col min="6144" max="6144" width="7.42578125" style="5" customWidth="1"/>
    <col min="6145" max="6145" width="37" style="5" customWidth="1"/>
    <col min="6146" max="6146" width="6.140625" style="5" customWidth="1"/>
    <col min="6147" max="6147" width="11.28515625" style="5" customWidth="1"/>
    <col min="6148" max="6149" width="12.5703125" style="5"/>
    <col min="6150" max="6150" width="16.42578125" style="5" customWidth="1"/>
    <col min="6151" max="6399" width="12.5703125" style="5"/>
    <col min="6400" max="6400" width="7.42578125" style="5" customWidth="1"/>
    <col min="6401" max="6401" width="37" style="5" customWidth="1"/>
    <col min="6402" max="6402" width="6.140625" style="5" customWidth="1"/>
    <col min="6403" max="6403" width="11.28515625" style="5" customWidth="1"/>
    <col min="6404" max="6405" width="12.5703125" style="5"/>
    <col min="6406" max="6406" width="16.42578125" style="5" customWidth="1"/>
    <col min="6407" max="6655" width="12.5703125" style="5"/>
    <col min="6656" max="6656" width="7.42578125" style="5" customWidth="1"/>
    <col min="6657" max="6657" width="37" style="5" customWidth="1"/>
    <col min="6658" max="6658" width="6.140625" style="5" customWidth="1"/>
    <col min="6659" max="6659" width="11.28515625" style="5" customWidth="1"/>
    <col min="6660" max="6661" width="12.5703125" style="5"/>
    <col min="6662" max="6662" width="16.42578125" style="5" customWidth="1"/>
    <col min="6663" max="6911" width="12.5703125" style="5"/>
    <col min="6912" max="6912" width="7.42578125" style="5" customWidth="1"/>
    <col min="6913" max="6913" width="37" style="5" customWidth="1"/>
    <col min="6914" max="6914" width="6.140625" style="5" customWidth="1"/>
    <col min="6915" max="6915" width="11.28515625" style="5" customWidth="1"/>
    <col min="6916" max="6917" width="12.5703125" style="5"/>
    <col min="6918" max="6918" width="16.42578125" style="5" customWidth="1"/>
    <col min="6919" max="7167" width="12.5703125" style="5"/>
    <col min="7168" max="7168" width="7.42578125" style="5" customWidth="1"/>
    <col min="7169" max="7169" width="37" style="5" customWidth="1"/>
    <col min="7170" max="7170" width="6.140625" style="5" customWidth="1"/>
    <col min="7171" max="7171" width="11.28515625" style="5" customWidth="1"/>
    <col min="7172" max="7173" width="12.5703125" style="5"/>
    <col min="7174" max="7174" width="16.42578125" style="5" customWidth="1"/>
    <col min="7175" max="7423" width="12.5703125" style="5"/>
    <col min="7424" max="7424" width="7.42578125" style="5" customWidth="1"/>
    <col min="7425" max="7425" width="37" style="5" customWidth="1"/>
    <col min="7426" max="7426" width="6.140625" style="5" customWidth="1"/>
    <col min="7427" max="7427" width="11.28515625" style="5" customWidth="1"/>
    <col min="7428" max="7429" width="12.5703125" style="5"/>
    <col min="7430" max="7430" width="16.42578125" style="5" customWidth="1"/>
    <col min="7431" max="7679" width="12.5703125" style="5"/>
    <col min="7680" max="7680" width="7.42578125" style="5" customWidth="1"/>
    <col min="7681" max="7681" width="37" style="5" customWidth="1"/>
    <col min="7682" max="7682" width="6.140625" style="5" customWidth="1"/>
    <col min="7683" max="7683" width="11.28515625" style="5" customWidth="1"/>
    <col min="7684" max="7685" width="12.5703125" style="5"/>
    <col min="7686" max="7686" width="16.42578125" style="5" customWidth="1"/>
    <col min="7687" max="7935" width="12.5703125" style="5"/>
    <col min="7936" max="7936" width="7.42578125" style="5" customWidth="1"/>
    <col min="7937" max="7937" width="37" style="5" customWidth="1"/>
    <col min="7938" max="7938" width="6.140625" style="5" customWidth="1"/>
    <col min="7939" max="7939" width="11.28515625" style="5" customWidth="1"/>
    <col min="7940" max="7941" width="12.5703125" style="5"/>
    <col min="7942" max="7942" width="16.42578125" style="5" customWidth="1"/>
    <col min="7943" max="8191" width="12.5703125" style="5"/>
    <col min="8192" max="8192" width="7.42578125" style="5" customWidth="1"/>
    <col min="8193" max="8193" width="37" style="5" customWidth="1"/>
    <col min="8194" max="8194" width="6.140625" style="5" customWidth="1"/>
    <col min="8195" max="8195" width="11.28515625" style="5" customWidth="1"/>
    <col min="8196" max="8197" width="12.5703125" style="5"/>
    <col min="8198" max="8198" width="16.42578125" style="5" customWidth="1"/>
    <col min="8199" max="8447" width="12.5703125" style="5"/>
    <col min="8448" max="8448" width="7.42578125" style="5" customWidth="1"/>
    <col min="8449" max="8449" width="37" style="5" customWidth="1"/>
    <col min="8450" max="8450" width="6.140625" style="5" customWidth="1"/>
    <col min="8451" max="8451" width="11.28515625" style="5" customWidth="1"/>
    <col min="8452" max="8453" width="12.5703125" style="5"/>
    <col min="8454" max="8454" width="16.42578125" style="5" customWidth="1"/>
    <col min="8455" max="8703" width="12.5703125" style="5"/>
    <col min="8704" max="8704" width="7.42578125" style="5" customWidth="1"/>
    <col min="8705" max="8705" width="37" style="5" customWidth="1"/>
    <col min="8706" max="8706" width="6.140625" style="5" customWidth="1"/>
    <col min="8707" max="8707" width="11.28515625" style="5" customWidth="1"/>
    <col min="8708" max="8709" width="12.5703125" style="5"/>
    <col min="8710" max="8710" width="16.42578125" style="5" customWidth="1"/>
    <col min="8711" max="8959" width="12.5703125" style="5"/>
    <col min="8960" max="8960" width="7.42578125" style="5" customWidth="1"/>
    <col min="8961" max="8961" width="37" style="5" customWidth="1"/>
    <col min="8962" max="8962" width="6.140625" style="5" customWidth="1"/>
    <col min="8963" max="8963" width="11.28515625" style="5" customWidth="1"/>
    <col min="8964" max="8965" width="12.5703125" style="5"/>
    <col min="8966" max="8966" width="16.42578125" style="5" customWidth="1"/>
    <col min="8967" max="9215" width="12.5703125" style="5"/>
    <col min="9216" max="9216" width="7.42578125" style="5" customWidth="1"/>
    <col min="9217" max="9217" width="37" style="5" customWidth="1"/>
    <col min="9218" max="9218" width="6.140625" style="5" customWidth="1"/>
    <col min="9219" max="9219" width="11.28515625" style="5" customWidth="1"/>
    <col min="9220" max="9221" width="12.5703125" style="5"/>
    <col min="9222" max="9222" width="16.42578125" style="5" customWidth="1"/>
    <col min="9223" max="9471" width="12.5703125" style="5"/>
    <col min="9472" max="9472" width="7.42578125" style="5" customWidth="1"/>
    <col min="9473" max="9473" width="37" style="5" customWidth="1"/>
    <col min="9474" max="9474" width="6.140625" style="5" customWidth="1"/>
    <col min="9475" max="9475" width="11.28515625" style="5" customWidth="1"/>
    <col min="9476" max="9477" width="12.5703125" style="5"/>
    <col min="9478" max="9478" width="16.42578125" style="5" customWidth="1"/>
    <col min="9479" max="9727" width="12.5703125" style="5"/>
    <col min="9728" max="9728" width="7.42578125" style="5" customWidth="1"/>
    <col min="9729" max="9729" width="37" style="5" customWidth="1"/>
    <col min="9730" max="9730" width="6.140625" style="5" customWidth="1"/>
    <col min="9731" max="9731" width="11.28515625" style="5" customWidth="1"/>
    <col min="9732" max="9733" width="12.5703125" style="5"/>
    <col min="9734" max="9734" width="16.42578125" style="5" customWidth="1"/>
    <col min="9735" max="9983" width="12.5703125" style="5"/>
    <col min="9984" max="9984" width="7.42578125" style="5" customWidth="1"/>
    <col min="9985" max="9985" width="37" style="5" customWidth="1"/>
    <col min="9986" max="9986" width="6.140625" style="5" customWidth="1"/>
    <col min="9987" max="9987" width="11.28515625" style="5" customWidth="1"/>
    <col min="9988" max="9989" width="12.5703125" style="5"/>
    <col min="9990" max="9990" width="16.42578125" style="5" customWidth="1"/>
    <col min="9991" max="10239" width="12.5703125" style="5"/>
    <col min="10240" max="10240" width="7.42578125" style="5" customWidth="1"/>
    <col min="10241" max="10241" width="37" style="5" customWidth="1"/>
    <col min="10242" max="10242" width="6.140625" style="5" customWidth="1"/>
    <col min="10243" max="10243" width="11.28515625" style="5" customWidth="1"/>
    <col min="10244" max="10245" width="12.5703125" style="5"/>
    <col min="10246" max="10246" width="16.42578125" style="5" customWidth="1"/>
    <col min="10247" max="10495" width="12.5703125" style="5"/>
    <col min="10496" max="10496" width="7.42578125" style="5" customWidth="1"/>
    <col min="10497" max="10497" width="37" style="5" customWidth="1"/>
    <col min="10498" max="10498" width="6.140625" style="5" customWidth="1"/>
    <col min="10499" max="10499" width="11.28515625" style="5" customWidth="1"/>
    <col min="10500" max="10501" width="12.5703125" style="5"/>
    <col min="10502" max="10502" width="16.42578125" style="5" customWidth="1"/>
    <col min="10503" max="10751" width="12.5703125" style="5"/>
    <col min="10752" max="10752" width="7.42578125" style="5" customWidth="1"/>
    <col min="10753" max="10753" width="37" style="5" customWidth="1"/>
    <col min="10754" max="10754" width="6.140625" style="5" customWidth="1"/>
    <col min="10755" max="10755" width="11.28515625" style="5" customWidth="1"/>
    <col min="10756" max="10757" width="12.5703125" style="5"/>
    <col min="10758" max="10758" width="16.42578125" style="5" customWidth="1"/>
    <col min="10759" max="11007" width="12.5703125" style="5"/>
    <col min="11008" max="11008" width="7.42578125" style="5" customWidth="1"/>
    <col min="11009" max="11009" width="37" style="5" customWidth="1"/>
    <col min="11010" max="11010" width="6.140625" style="5" customWidth="1"/>
    <col min="11011" max="11011" width="11.28515625" style="5" customWidth="1"/>
    <col min="11012" max="11013" width="12.5703125" style="5"/>
    <col min="11014" max="11014" width="16.42578125" style="5" customWidth="1"/>
    <col min="11015" max="11263" width="12.5703125" style="5"/>
    <col min="11264" max="11264" width="7.42578125" style="5" customWidth="1"/>
    <col min="11265" max="11265" width="37" style="5" customWidth="1"/>
    <col min="11266" max="11266" width="6.140625" style="5" customWidth="1"/>
    <col min="11267" max="11267" width="11.28515625" style="5" customWidth="1"/>
    <col min="11268" max="11269" width="12.5703125" style="5"/>
    <col min="11270" max="11270" width="16.42578125" style="5" customWidth="1"/>
    <col min="11271" max="11519" width="12.5703125" style="5"/>
    <col min="11520" max="11520" width="7.42578125" style="5" customWidth="1"/>
    <col min="11521" max="11521" width="37" style="5" customWidth="1"/>
    <col min="11522" max="11522" width="6.140625" style="5" customWidth="1"/>
    <col min="11523" max="11523" width="11.28515625" style="5" customWidth="1"/>
    <col min="11524" max="11525" width="12.5703125" style="5"/>
    <col min="11526" max="11526" width="16.42578125" style="5" customWidth="1"/>
    <col min="11527" max="11775" width="12.5703125" style="5"/>
    <col min="11776" max="11776" width="7.42578125" style="5" customWidth="1"/>
    <col min="11777" max="11777" width="37" style="5" customWidth="1"/>
    <col min="11778" max="11778" width="6.140625" style="5" customWidth="1"/>
    <col min="11779" max="11779" width="11.28515625" style="5" customWidth="1"/>
    <col min="11780" max="11781" width="12.5703125" style="5"/>
    <col min="11782" max="11782" width="16.42578125" style="5" customWidth="1"/>
    <col min="11783" max="12031" width="12.5703125" style="5"/>
    <col min="12032" max="12032" width="7.42578125" style="5" customWidth="1"/>
    <col min="12033" max="12033" width="37" style="5" customWidth="1"/>
    <col min="12034" max="12034" width="6.140625" style="5" customWidth="1"/>
    <col min="12035" max="12035" width="11.28515625" style="5" customWidth="1"/>
    <col min="12036" max="12037" width="12.5703125" style="5"/>
    <col min="12038" max="12038" width="16.42578125" style="5" customWidth="1"/>
    <col min="12039" max="12287" width="12.5703125" style="5"/>
    <col min="12288" max="12288" width="7.42578125" style="5" customWidth="1"/>
    <col min="12289" max="12289" width="37" style="5" customWidth="1"/>
    <col min="12290" max="12290" width="6.140625" style="5" customWidth="1"/>
    <col min="12291" max="12291" width="11.28515625" style="5" customWidth="1"/>
    <col min="12292" max="12293" width="12.5703125" style="5"/>
    <col min="12294" max="12294" width="16.42578125" style="5" customWidth="1"/>
    <col min="12295" max="12543" width="12.5703125" style="5"/>
    <col min="12544" max="12544" width="7.42578125" style="5" customWidth="1"/>
    <col min="12545" max="12545" width="37" style="5" customWidth="1"/>
    <col min="12546" max="12546" width="6.140625" style="5" customWidth="1"/>
    <col min="12547" max="12547" width="11.28515625" style="5" customWidth="1"/>
    <col min="12548" max="12549" width="12.5703125" style="5"/>
    <col min="12550" max="12550" width="16.42578125" style="5" customWidth="1"/>
    <col min="12551" max="12799" width="12.5703125" style="5"/>
    <col min="12800" max="12800" width="7.42578125" style="5" customWidth="1"/>
    <col min="12801" max="12801" width="37" style="5" customWidth="1"/>
    <col min="12802" max="12802" width="6.140625" style="5" customWidth="1"/>
    <col min="12803" max="12803" width="11.28515625" style="5" customWidth="1"/>
    <col min="12804" max="12805" width="12.5703125" style="5"/>
    <col min="12806" max="12806" width="16.42578125" style="5" customWidth="1"/>
    <col min="12807" max="13055" width="12.5703125" style="5"/>
    <col min="13056" max="13056" width="7.42578125" style="5" customWidth="1"/>
    <col min="13057" max="13057" width="37" style="5" customWidth="1"/>
    <col min="13058" max="13058" width="6.140625" style="5" customWidth="1"/>
    <col min="13059" max="13059" width="11.28515625" style="5" customWidth="1"/>
    <col min="13060" max="13061" width="12.5703125" style="5"/>
    <col min="13062" max="13062" width="16.42578125" style="5" customWidth="1"/>
    <col min="13063" max="13311" width="12.5703125" style="5"/>
    <col min="13312" max="13312" width="7.42578125" style="5" customWidth="1"/>
    <col min="13313" max="13313" width="37" style="5" customWidth="1"/>
    <col min="13314" max="13314" width="6.140625" style="5" customWidth="1"/>
    <col min="13315" max="13315" width="11.28515625" style="5" customWidth="1"/>
    <col min="13316" max="13317" width="12.5703125" style="5"/>
    <col min="13318" max="13318" width="16.42578125" style="5" customWidth="1"/>
    <col min="13319" max="13567" width="12.5703125" style="5"/>
    <col min="13568" max="13568" width="7.42578125" style="5" customWidth="1"/>
    <col min="13569" max="13569" width="37" style="5" customWidth="1"/>
    <col min="13570" max="13570" width="6.140625" style="5" customWidth="1"/>
    <col min="13571" max="13571" width="11.28515625" style="5" customWidth="1"/>
    <col min="13572" max="13573" width="12.5703125" style="5"/>
    <col min="13574" max="13574" width="16.42578125" style="5" customWidth="1"/>
    <col min="13575" max="13823" width="12.5703125" style="5"/>
    <col min="13824" max="13824" width="7.42578125" style="5" customWidth="1"/>
    <col min="13825" max="13825" width="37" style="5" customWidth="1"/>
    <col min="13826" max="13826" width="6.140625" style="5" customWidth="1"/>
    <col min="13827" max="13827" width="11.28515625" style="5" customWidth="1"/>
    <col min="13828" max="13829" width="12.5703125" style="5"/>
    <col min="13830" max="13830" width="16.42578125" style="5" customWidth="1"/>
    <col min="13831" max="14079" width="12.5703125" style="5"/>
    <col min="14080" max="14080" width="7.42578125" style="5" customWidth="1"/>
    <col min="14081" max="14081" width="37" style="5" customWidth="1"/>
    <col min="14082" max="14082" width="6.140625" style="5" customWidth="1"/>
    <col min="14083" max="14083" width="11.28515625" style="5" customWidth="1"/>
    <col min="14084" max="14085" width="12.5703125" style="5"/>
    <col min="14086" max="14086" width="16.42578125" style="5" customWidth="1"/>
    <col min="14087" max="14335" width="12.5703125" style="5"/>
    <col min="14336" max="14336" width="7.42578125" style="5" customWidth="1"/>
    <col min="14337" max="14337" width="37" style="5" customWidth="1"/>
    <col min="14338" max="14338" width="6.140625" style="5" customWidth="1"/>
    <col min="14339" max="14339" width="11.28515625" style="5" customWidth="1"/>
    <col min="14340" max="14341" width="12.5703125" style="5"/>
    <col min="14342" max="14342" width="16.42578125" style="5" customWidth="1"/>
    <col min="14343" max="14591" width="12.5703125" style="5"/>
    <col min="14592" max="14592" width="7.42578125" style="5" customWidth="1"/>
    <col min="14593" max="14593" width="37" style="5" customWidth="1"/>
    <col min="14594" max="14594" width="6.140625" style="5" customWidth="1"/>
    <col min="14595" max="14595" width="11.28515625" style="5" customWidth="1"/>
    <col min="14596" max="14597" width="12.5703125" style="5"/>
    <col min="14598" max="14598" width="16.42578125" style="5" customWidth="1"/>
    <col min="14599" max="14847" width="12.5703125" style="5"/>
    <col min="14848" max="14848" width="7.42578125" style="5" customWidth="1"/>
    <col min="14849" max="14849" width="37" style="5" customWidth="1"/>
    <col min="14850" max="14850" width="6.140625" style="5" customWidth="1"/>
    <col min="14851" max="14851" width="11.28515625" style="5" customWidth="1"/>
    <col min="14852" max="14853" width="12.5703125" style="5"/>
    <col min="14854" max="14854" width="16.42578125" style="5" customWidth="1"/>
    <col min="14855" max="15103" width="12.5703125" style="5"/>
    <col min="15104" max="15104" width="7.42578125" style="5" customWidth="1"/>
    <col min="15105" max="15105" width="37" style="5" customWidth="1"/>
    <col min="15106" max="15106" width="6.140625" style="5" customWidth="1"/>
    <col min="15107" max="15107" width="11.28515625" style="5" customWidth="1"/>
    <col min="15108" max="15109" width="12.5703125" style="5"/>
    <col min="15110" max="15110" width="16.42578125" style="5" customWidth="1"/>
    <col min="15111" max="15359" width="12.5703125" style="5"/>
    <col min="15360" max="15360" width="7.42578125" style="5" customWidth="1"/>
    <col min="15361" max="15361" width="37" style="5" customWidth="1"/>
    <col min="15362" max="15362" width="6.140625" style="5" customWidth="1"/>
    <col min="15363" max="15363" width="11.28515625" style="5" customWidth="1"/>
    <col min="15364" max="15365" width="12.5703125" style="5"/>
    <col min="15366" max="15366" width="16.42578125" style="5" customWidth="1"/>
    <col min="15367" max="15615" width="12.5703125" style="5"/>
    <col min="15616" max="15616" width="7.42578125" style="5" customWidth="1"/>
    <col min="15617" max="15617" width="37" style="5" customWidth="1"/>
    <col min="15618" max="15618" width="6.140625" style="5" customWidth="1"/>
    <col min="15619" max="15619" width="11.28515625" style="5" customWidth="1"/>
    <col min="15620" max="15621" width="12.5703125" style="5"/>
    <col min="15622" max="15622" width="16.42578125" style="5" customWidth="1"/>
    <col min="15623" max="15871" width="12.5703125" style="5"/>
    <col min="15872" max="15872" width="7.42578125" style="5" customWidth="1"/>
    <col min="15873" max="15873" width="37" style="5" customWidth="1"/>
    <col min="15874" max="15874" width="6.140625" style="5" customWidth="1"/>
    <col min="15875" max="15875" width="11.28515625" style="5" customWidth="1"/>
    <col min="15876" max="15877" width="12.5703125" style="5"/>
    <col min="15878" max="15878" width="16.42578125" style="5" customWidth="1"/>
    <col min="15879" max="16127" width="12.5703125" style="5"/>
    <col min="16128" max="16128" width="7.42578125" style="5" customWidth="1"/>
    <col min="16129" max="16129" width="37" style="5" customWidth="1"/>
    <col min="16130" max="16130" width="6.140625" style="5" customWidth="1"/>
    <col min="16131" max="16131" width="11.28515625" style="5" customWidth="1"/>
    <col min="16132" max="16133" width="12.5703125" style="5"/>
    <col min="16134" max="16134" width="16.42578125" style="5" customWidth="1"/>
    <col min="16135" max="16384" width="12.5703125" style="5"/>
  </cols>
  <sheetData>
    <row r="1" spans="1:6" s="1" customFormat="1" ht="15" x14ac:dyDescent="0.25">
      <c r="A1" s="1" t="s">
        <v>75</v>
      </c>
      <c r="C1" s="2"/>
      <c r="E1" s="3"/>
      <c r="F1" s="3"/>
    </row>
    <row r="2" spans="1:6" s="4" customFormat="1" ht="21.75" customHeight="1" x14ac:dyDescent="0.25">
      <c r="A2" s="104" t="s">
        <v>0</v>
      </c>
      <c r="B2" s="104"/>
      <c r="C2" s="104"/>
      <c r="D2" s="104"/>
      <c r="E2" s="104"/>
      <c r="F2" s="104"/>
    </row>
    <row r="3" spans="1:6" s="4" customFormat="1" ht="36" customHeight="1" x14ac:dyDescent="0.25">
      <c r="A3" s="105" t="s">
        <v>1</v>
      </c>
      <c r="B3" s="105"/>
      <c r="C3" s="105"/>
      <c r="D3" s="105"/>
      <c r="E3" s="105"/>
      <c r="F3" s="105"/>
    </row>
    <row r="4" spans="1:6" s="4" customFormat="1" ht="20.25" customHeight="1" x14ac:dyDescent="0.25">
      <c r="A4" s="105" t="s">
        <v>2</v>
      </c>
      <c r="B4" s="105"/>
      <c r="C4" s="105"/>
      <c r="D4" s="105"/>
      <c r="E4" s="105"/>
      <c r="F4" s="105"/>
    </row>
    <row r="5" spans="1:6" ht="13.5" thickBot="1" x14ac:dyDescent="0.25"/>
    <row r="6" spans="1:6" s="14" customFormat="1" x14ac:dyDescent="0.2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3" t="s">
        <v>8</v>
      </c>
    </row>
    <row r="7" spans="1:6" s="19" customFormat="1" ht="15" x14ac:dyDescent="0.25">
      <c r="A7" s="15" t="s">
        <v>9</v>
      </c>
      <c r="B7" s="16" t="s">
        <v>10</v>
      </c>
      <c r="C7" s="17"/>
      <c r="D7" s="16"/>
      <c r="E7" s="16"/>
      <c r="F7" s="18"/>
    </row>
    <row r="8" spans="1:6" s="26" customFormat="1" x14ac:dyDescent="0.2">
      <c r="A8" s="20" t="s">
        <v>11</v>
      </c>
      <c r="B8" s="21" t="s">
        <v>12</v>
      </c>
      <c r="C8" s="22" t="s">
        <v>13</v>
      </c>
      <c r="D8" s="23">
        <v>1</v>
      </c>
      <c r="E8" s="24"/>
      <c r="F8" s="25">
        <f>E8*D8</f>
        <v>0</v>
      </c>
    </row>
    <row r="9" spans="1:6" s="32" customFormat="1" x14ac:dyDescent="0.2">
      <c r="A9" s="27" t="s">
        <v>14</v>
      </c>
      <c r="B9" s="28" t="s">
        <v>15</v>
      </c>
      <c r="C9" s="29" t="s">
        <v>13</v>
      </c>
      <c r="D9" s="30">
        <v>1</v>
      </c>
      <c r="E9" s="31"/>
      <c r="F9" s="25">
        <f t="shared" ref="F9:F15" si="0">E9*D9</f>
        <v>0</v>
      </c>
    </row>
    <row r="10" spans="1:6" s="32" customFormat="1" x14ac:dyDescent="0.2">
      <c r="A10" s="27" t="s">
        <v>16</v>
      </c>
      <c r="B10" s="28" t="s">
        <v>17</v>
      </c>
      <c r="C10" s="29" t="s">
        <v>13</v>
      </c>
      <c r="D10" s="30">
        <v>1</v>
      </c>
      <c r="E10" s="31"/>
      <c r="F10" s="25">
        <f t="shared" si="0"/>
        <v>0</v>
      </c>
    </row>
    <row r="11" spans="1:6" s="32" customFormat="1" x14ac:dyDescent="0.2">
      <c r="A11" s="27" t="s">
        <v>18</v>
      </c>
      <c r="B11" s="28" t="s">
        <v>19</v>
      </c>
      <c r="C11" s="29" t="s">
        <v>13</v>
      </c>
      <c r="D11" s="30">
        <v>1</v>
      </c>
      <c r="E11" s="31"/>
      <c r="F11" s="25">
        <f t="shared" si="0"/>
        <v>0</v>
      </c>
    </row>
    <row r="12" spans="1:6" s="32" customFormat="1" x14ac:dyDescent="0.2">
      <c r="A12" s="27" t="s">
        <v>20</v>
      </c>
      <c r="B12" s="28" t="s">
        <v>21</v>
      </c>
      <c r="C12" s="29" t="s">
        <v>13</v>
      </c>
      <c r="D12" s="30">
        <v>1</v>
      </c>
      <c r="E12" s="31"/>
      <c r="F12" s="25">
        <f t="shared" si="0"/>
        <v>0</v>
      </c>
    </row>
    <row r="13" spans="1:6" s="32" customFormat="1" x14ac:dyDescent="0.2">
      <c r="A13" s="27" t="s">
        <v>22</v>
      </c>
      <c r="B13" s="28" t="s">
        <v>23</v>
      </c>
      <c r="C13" s="29" t="s">
        <v>13</v>
      </c>
      <c r="D13" s="30">
        <v>1</v>
      </c>
      <c r="E13" s="31"/>
      <c r="F13" s="25">
        <f t="shared" si="0"/>
        <v>0</v>
      </c>
    </row>
    <row r="14" spans="1:6" s="32" customFormat="1" x14ac:dyDescent="0.2">
      <c r="A14" s="27" t="s">
        <v>24</v>
      </c>
      <c r="B14" s="28" t="s">
        <v>25</v>
      </c>
      <c r="C14" s="29" t="s">
        <v>13</v>
      </c>
      <c r="D14" s="30">
        <v>1</v>
      </c>
      <c r="E14" s="31"/>
      <c r="F14" s="25">
        <f t="shared" si="0"/>
        <v>0</v>
      </c>
    </row>
    <row r="15" spans="1:6" s="38" customFormat="1" x14ac:dyDescent="0.2">
      <c r="A15" s="33" t="s">
        <v>26</v>
      </c>
      <c r="B15" s="34" t="s">
        <v>27</v>
      </c>
      <c r="C15" s="35" t="s">
        <v>13</v>
      </c>
      <c r="D15" s="36">
        <v>1</v>
      </c>
      <c r="E15" s="37"/>
      <c r="F15" s="25">
        <f t="shared" si="0"/>
        <v>0</v>
      </c>
    </row>
    <row r="16" spans="1:6" s="45" customFormat="1" ht="13.5" thickBot="1" x14ac:dyDescent="0.25">
      <c r="A16" s="39"/>
      <c r="B16" s="40" t="s">
        <v>28</v>
      </c>
      <c r="C16" s="41"/>
      <c r="D16" s="42"/>
      <c r="E16" s="43"/>
      <c r="F16" s="44">
        <f>SUM(F8:F15)</f>
        <v>0</v>
      </c>
    </row>
    <row r="17" spans="1:6" s="50" customFormat="1" ht="15" x14ac:dyDescent="0.25">
      <c r="A17" s="46" t="s">
        <v>29</v>
      </c>
      <c r="B17" s="47" t="s">
        <v>30</v>
      </c>
      <c r="C17" s="48"/>
      <c r="D17" s="47"/>
      <c r="E17" s="47"/>
      <c r="F17" s="49"/>
    </row>
    <row r="18" spans="1:6" s="53" customFormat="1" x14ac:dyDescent="0.2">
      <c r="A18" s="27">
        <v>2.1</v>
      </c>
      <c r="B18" s="28" t="s">
        <v>83</v>
      </c>
      <c r="C18" s="51" t="s">
        <v>59</v>
      </c>
      <c r="D18" s="52">
        <v>2800</v>
      </c>
      <c r="E18" s="52"/>
      <c r="F18" s="25">
        <f t="shared" ref="F18" si="1">D18*E18</f>
        <v>0</v>
      </c>
    </row>
    <row r="19" spans="1:6" s="45" customFormat="1" ht="13.5" thickBot="1" x14ac:dyDescent="0.25">
      <c r="A19" s="39"/>
      <c r="B19" s="40" t="s">
        <v>32</v>
      </c>
      <c r="C19" s="41"/>
      <c r="D19" s="40"/>
      <c r="E19" s="43"/>
      <c r="F19" s="44">
        <f>SUM(F18:F18)</f>
        <v>0</v>
      </c>
    </row>
    <row r="20" spans="1:6" s="50" customFormat="1" ht="15" x14ac:dyDescent="0.25">
      <c r="A20" s="46" t="s">
        <v>33</v>
      </c>
      <c r="B20" s="47" t="s">
        <v>34</v>
      </c>
      <c r="C20" s="47"/>
      <c r="D20" s="47"/>
      <c r="E20" s="47"/>
      <c r="F20" s="49"/>
    </row>
    <row r="21" spans="1:6" s="26" customFormat="1" x14ac:dyDescent="0.2">
      <c r="A21" s="91" t="s">
        <v>35</v>
      </c>
      <c r="B21" s="90" t="s">
        <v>63</v>
      </c>
      <c r="C21" s="82" t="s">
        <v>50</v>
      </c>
      <c r="D21" s="81">
        <v>4</v>
      </c>
      <c r="E21" s="89"/>
      <c r="F21" s="25">
        <f>D21*E21</f>
        <v>0</v>
      </c>
    </row>
    <row r="22" spans="1:6" s="32" customFormat="1" x14ac:dyDescent="0.2">
      <c r="A22" s="92" t="s">
        <v>37</v>
      </c>
      <c r="B22" s="93" t="s">
        <v>93</v>
      </c>
      <c r="C22" s="29" t="s">
        <v>31</v>
      </c>
      <c r="D22" s="81">
        <v>17975</v>
      </c>
      <c r="E22" s="31"/>
      <c r="F22" s="25">
        <f>D22*E22</f>
        <v>0</v>
      </c>
    </row>
    <row r="23" spans="1:6" s="84" customFormat="1" x14ac:dyDescent="0.2">
      <c r="A23" s="92" t="s">
        <v>38</v>
      </c>
      <c r="B23" s="90" t="s">
        <v>99</v>
      </c>
      <c r="C23" s="29" t="s">
        <v>36</v>
      </c>
      <c r="D23" s="81">
        <v>1798</v>
      </c>
      <c r="E23" s="100"/>
      <c r="F23" s="25">
        <f t="shared" ref="F23:F27" si="2">D23*E23</f>
        <v>0</v>
      </c>
    </row>
    <row r="24" spans="1:6" s="84" customFormat="1" x14ac:dyDescent="0.2">
      <c r="A24" s="92" t="s">
        <v>39</v>
      </c>
      <c r="B24" s="90" t="s">
        <v>94</v>
      </c>
      <c r="C24" s="29" t="s">
        <v>36</v>
      </c>
      <c r="D24" s="81">
        <v>914</v>
      </c>
      <c r="E24" s="100"/>
      <c r="F24" s="25">
        <f t="shared" si="2"/>
        <v>0</v>
      </c>
    </row>
    <row r="25" spans="1:6" s="84" customFormat="1" x14ac:dyDescent="0.2">
      <c r="A25" s="92" t="s">
        <v>104</v>
      </c>
      <c r="B25" s="93" t="s">
        <v>96</v>
      </c>
      <c r="C25" s="29" t="s">
        <v>36</v>
      </c>
      <c r="D25" s="81">
        <v>2697</v>
      </c>
      <c r="E25" s="83"/>
      <c r="F25" s="25">
        <f t="shared" si="2"/>
        <v>0</v>
      </c>
    </row>
    <row r="26" spans="1:6" s="32" customFormat="1" x14ac:dyDescent="0.2">
      <c r="A26" s="92" t="s">
        <v>81</v>
      </c>
      <c r="B26" s="93" t="s">
        <v>100</v>
      </c>
      <c r="C26" s="29" t="s">
        <v>31</v>
      </c>
      <c r="D26" s="28">
        <v>7789</v>
      </c>
      <c r="E26" s="31"/>
      <c r="F26" s="25">
        <f t="shared" si="2"/>
        <v>0</v>
      </c>
    </row>
    <row r="27" spans="1:6" s="32" customFormat="1" x14ac:dyDescent="0.2">
      <c r="A27" s="92" t="s">
        <v>95</v>
      </c>
      <c r="B27" s="93" t="s">
        <v>97</v>
      </c>
      <c r="C27" s="29" t="s">
        <v>36</v>
      </c>
      <c r="D27" s="28">
        <v>1948</v>
      </c>
      <c r="E27" s="31"/>
      <c r="F27" s="25">
        <f t="shared" si="2"/>
        <v>0</v>
      </c>
    </row>
    <row r="28" spans="1:6" s="45" customFormat="1" ht="13.5" thickBot="1" x14ac:dyDescent="0.25">
      <c r="A28" s="39"/>
      <c r="B28" s="40" t="s">
        <v>40</v>
      </c>
      <c r="C28" s="41"/>
      <c r="D28" s="40"/>
      <c r="E28" s="43"/>
      <c r="F28" s="44">
        <f>SUM(F21:F27)</f>
        <v>0</v>
      </c>
    </row>
    <row r="29" spans="1:6" s="50" customFormat="1" ht="15" x14ac:dyDescent="0.25">
      <c r="A29" s="57">
        <v>4</v>
      </c>
      <c r="B29" s="47" t="s">
        <v>58</v>
      </c>
      <c r="C29" s="48"/>
      <c r="D29" s="47"/>
      <c r="E29" s="47"/>
      <c r="F29" s="49"/>
    </row>
    <row r="30" spans="1:6" s="85" customFormat="1" ht="15" x14ac:dyDescent="0.25">
      <c r="A30" s="27" t="s">
        <v>64</v>
      </c>
      <c r="B30" s="58" t="s">
        <v>76</v>
      </c>
      <c r="C30" s="54" t="s">
        <v>13</v>
      </c>
      <c r="D30" s="55">
        <v>4</v>
      </c>
      <c r="E30" s="55"/>
      <c r="F30" s="25">
        <f>D30*E30</f>
        <v>0</v>
      </c>
    </row>
    <row r="31" spans="1:6" s="85" customFormat="1" ht="15" x14ac:dyDescent="0.25">
      <c r="A31" s="27" t="s">
        <v>65</v>
      </c>
      <c r="B31" s="58" t="s">
        <v>77</v>
      </c>
      <c r="C31" s="54" t="s">
        <v>13</v>
      </c>
      <c r="D31" s="55">
        <v>2</v>
      </c>
      <c r="E31" s="55"/>
      <c r="F31" s="25">
        <f t="shared" ref="F31:F37" si="3">D31*E31</f>
        <v>0</v>
      </c>
    </row>
    <row r="32" spans="1:6" s="85" customFormat="1" ht="15" x14ac:dyDescent="0.25">
      <c r="A32" s="27" t="s">
        <v>66</v>
      </c>
      <c r="B32" s="58" t="s">
        <v>87</v>
      </c>
      <c r="C32" s="35" t="s">
        <v>59</v>
      </c>
      <c r="D32" s="55">
        <v>30.3</v>
      </c>
      <c r="E32" s="55"/>
      <c r="F32" s="25">
        <f t="shared" si="3"/>
        <v>0</v>
      </c>
    </row>
    <row r="33" spans="1:6" s="85" customFormat="1" ht="15" x14ac:dyDescent="0.25">
      <c r="A33" s="27"/>
      <c r="B33" s="58" t="s">
        <v>90</v>
      </c>
      <c r="C33" s="35" t="s">
        <v>59</v>
      </c>
      <c r="D33" s="55">
        <v>10</v>
      </c>
      <c r="E33" s="55"/>
      <c r="F33" s="25">
        <f t="shared" si="3"/>
        <v>0</v>
      </c>
    </row>
    <row r="34" spans="1:6" s="85" customFormat="1" ht="15" x14ac:dyDescent="0.25">
      <c r="A34" s="27" t="s">
        <v>67</v>
      </c>
      <c r="B34" s="58" t="s">
        <v>78</v>
      </c>
      <c r="C34" s="35" t="s">
        <v>13</v>
      </c>
      <c r="D34" s="55">
        <v>1</v>
      </c>
      <c r="E34" s="55"/>
      <c r="F34" s="25">
        <f t="shared" si="3"/>
        <v>0</v>
      </c>
    </row>
    <row r="35" spans="1:6" s="85" customFormat="1" ht="15" x14ac:dyDescent="0.25">
      <c r="A35" s="27" t="s">
        <v>68</v>
      </c>
      <c r="B35" s="58" t="s">
        <v>88</v>
      </c>
      <c r="C35" s="35" t="s">
        <v>59</v>
      </c>
      <c r="D35" s="55">
        <v>23.8</v>
      </c>
      <c r="E35" s="55"/>
      <c r="F35" s="25">
        <f>D35*E35</f>
        <v>0</v>
      </c>
    </row>
    <row r="36" spans="1:6" s="85" customFormat="1" ht="15" x14ac:dyDescent="0.25">
      <c r="A36" s="27" t="s">
        <v>69</v>
      </c>
      <c r="B36" s="101" t="s">
        <v>79</v>
      </c>
      <c r="C36" s="35" t="s">
        <v>13</v>
      </c>
      <c r="D36" s="55">
        <v>1</v>
      </c>
      <c r="E36" s="55"/>
      <c r="F36" s="25">
        <f>D36*E36</f>
        <v>0</v>
      </c>
    </row>
    <row r="37" spans="1:6" s="85" customFormat="1" ht="15" x14ac:dyDescent="0.25">
      <c r="A37" s="27" t="s">
        <v>70</v>
      </c>
      <c r="B37" s="90" t="s">
        <v>61</v>
      </c>
      <c r="C37" s="82" t="s">
        <v>59</v>
      </c>
      <c r="D37" s="81">
        <v>3250</v>
      </c>
      <c r="E37" s="55"/>
      <c r="F37" s="25">
        <f t="shared" si="3"/>
        <v>0</v>
      </c>
    </row>
    <row r="38" spans="1:6" s="45" customFormat="1" ht="13.5" thickBot="1" x14ac:dyDescent="0.25">
      <c r="A38" s="39"/>
      <c r="B38" s="40" t="s">
        <v>41</v>
      </c>
      <c r="C38" s="41"/>
      <c r="D38" s="40"/>
      <c r="E38" s="43"/>
      <c r="F38" s="44">
        <f>SUM(F30:F37)</f>
        <v>0</v>
      </c>
    </row>
    <row r="39" spans="1:6" s="50" customFormat="1" ht="15" x14ac:dyDescent="0.25">
      <c r="A39" s="57">
        <v>5</v>
      </c>
      <c r="B39" s="47" t="s">
        <v>42</v>
      </c>
      <c r="C39" s="48"/>
      <c r="D39" s="47"/>
      <c r="E39" s="47"/>
      <c r="F39" s="49"/>
    </row>
    <row r="40" spans="1:6" s="26" customFormat="1" x14ac:dyDescent="0.2">
      <c r="A40" s="60">
        <v>5.0999999999999996</v>
      </c>
      <c r="B40" s="28" t="s">
        <v>101</v>
      </c>
      <c r="C40" s="29" t="s">
        <v>80</v>
      </c>
      <c r="D40" s="61">
        <v>2697</v>
      </c>
      <c r="E40" s="62"/>
      <c r="F40" s="59">
        <f>D40*E40</f>
        <v>0</v>
      </c>
    </row>
    <row r="41" spans="1:6" s="84" customFormat="1" x14ac:dyDescent="0.2">
      <c r="A41" s="103">
        <v>5.2</v>
      </c>
      <c r="B41" s="81" t="s">
        <v>98</v>
      </c>
      <c r="C41" s="29" t="s">
        <v>80</v>
      </c>
      <c r="D41" s="95">
        <v>1948</v>
      </c>
      <c r="E41" s="96"/>
      <c r="F41" s="59">
        <f t="shared" ref="F41" si="4">D41*E41</f>
        <v>0</v>
      </c>
    </row>
    <row r="42" spans="1:6" s="84" customFormat="1" x14ac:dyDescent="0.2">
      <c r="A42" s="102">
        <v>5.3</v>
      </c>
      <c r="B42" s="94" t="s">
        <v>89</v>
      </c>
      <c r="C42" s="29" t="s">
        <v>50</v>
      </c>
      <c r="D42" s="84">
        <v>6</v>
      </c>
      <c r="E42" s="96"/>
      <c r="F42" s="59">
        <f t="shared" ref="F42:F43" si="5">D44*E42</f>
        <v>0</v>
      </c>
    </row>
    <row r="43" spans="1:6" s="32" customFormat="1" x14ac:dyDescent="0.2">
      <c r="A43" s="99">
        <v>5.4</v>
      </c>
      <c r="B43" s="28" t="s">
        <v>106</v>
      </c>
      <c r="C43" s="29" t="s">
        <v>50</v>
      </c>
      <c r="D43" s="63">
        <v>4</v>
      </c>
      <c r="E43" s="64"/>
      <c r="F43" s="59">
        <f t="shared" si="5"/>
        <v>0</v>
      </c>
    </row>
    <row r="44" spans="1:6" s="45" customFormat="1" ht="13.5" thickBot="1" x14ac:dyDescent="0.25">
      <c r="A44" s="39"/>
      <c r="B44" s="40" t="s">
        <v>43</v>
      </c>
      <c r="C44" s="41"/>
      <c r="D44" s="40"/>
      <c r="E44" s="43"/>
      <c r="F44" s="44">
        <f>SUM(F40:F43)</f>
        <v>0</v>
      </c>
    </row>
    <row r="45" spans="1:6" s="50" customFormat="1" ht="15" x14ac:dyDescent="0.25">
      <c r="A45" s="57">
        <v>6</v>
      </c>
      <c r="B45" s="47" t="s">
        <v>44</v>
      </c>
      <c r="C45" s="48"/>
      <c r="D45" s="47"/>
      <c r="E45" s="47"/>
      <c r="F45" s="49"/>
    </row>
    <row r="46" spans="1:6" s="26" customFormat="1" x14ac:dyDescent="0.2">
      <c r="A46" s="20" t="s">
        <v>71</v>
      </c>
      <c r="B46" s="21" t="s">
        <v>74</v>
      </c>
      <c r="C46" s="22" t="s">
        <v>31</v>
      </c>
      <c r="D46" s="21">
        <v>17716</v>
      </c>
      <c r="E46" s="24"/>
      <c r="F46" s="59">
        <f>D46*E46</f>
        <v>0</v>
      </c>
    </row>
    <row r="47" spans="1:6" s="84" customFormat="1" x14ac:dyDescent="0.2">
      <c r="A47" s="27" t="s">
        <v>72</v>
      </c>
      <c r="B47" s="81" t="s">
        <v>62</v>
      </c>
      <c r="C47" s="29" t="s">
        <v>31</v>
      </c>
      <c r="D47" s="81">
        <v>17716</v>
      </c>
      <c r="E47" s="83"/>
      <c r="F47" s="59">
        <f t="shared" ref="F47:F48" si="6">D47*E47</f>
        <v>0</v>
      </c>
    </row>
    <row r="48" spans="1:6" s="32" customFormat="1" x14ac:dyDescent="0.2">
      <c r="A48" s="27" t="s">
        <v>73</v>
      </c>
      <c r="B48" s="81" t="s">
        <v>86</v>
      </c>
      <c r="C48" s="29" t="s">
        <v>31</v>
      </c>
      <c r="D48" s="63">
        <v>36</v>
      </c>
      <c r="E48" s="31"/>
      <c r="F48" s="59">
        <f t="shared" si="6"/>
        <v>0</v>
      </c>
    </row>
    <row r="49" spans="1:6" s="45" customFormat="1" ht="13.5" thickBot="1" x14ac:dyDescent="0.25">
      <c r="A49" s="39"/>
      <c r="B49" s="40" t="s">
        <v>46</v>
      </c>
      <c r="C49" s="41"/>
      <c r="D49" s="40"/>
      <c r="E49" s="43"/>
      <c r="F49" s="44">
        <f>SUM(F46:F48)</f>
        <v>0</v>
      </c>
    </row>
    <row r="50" spans="1:6" s="97" customFormat="1" ht="15" x14ac:dyDescent="0.25">
      <c r="A50" s="57">
        <v>7</v>
      </c>
      <c r="B50" s="47" t="s">
        <v>51</v>
      </c>
      <c r="C50" s="47"/>
      <c r="D50" s="47"/>
      <c r="E50" s="47"/>
      <c r="F50" s="49"/>
    </row>
    <row r="51" spans="1:6" s="97" customFormat="1" x14ac:dyDescent="0.2">
      <c r="A51" s="20" t="s">
        <v>45</v>
      </c>
      <c r="B51" s="86" t="s">
        <v>105</v>
      </c>
      <c r="C51" s="88" t="s">
        <v>50</v>
      </c>
      <c r="D51" s="87">
        <v>99</v>
      </c>
      <c r="E51" s="24"/>
      <c r="F51" s="59">
        <f t="shared" ref="F51" si="7">D51*E51</f>
        <v>0</v>
      </c>
    </row>
    <row r="52" spans="1:6" s="97" customFormat="1" ht="13.5" thickBot="1" x14ac:dyDescent="0.25">
      <c r="A52" s="39"/>
      <c r="B52" s="40" t="s">
        <v>52</v>
      </c>
      <c r="C52" s="41"/>
      <c r="D52" s="40"/>
      <c r="E52" s="43"/>
      <c r="F52" s="44">
        <f>SUM(F51:F51)</f>
        <v>0</v>
      </c>
    </row>
    <row r="53" spans="1:6" s="50" customFormat="1" ht="15" x14ac:dyDescent="0.25">
      <c r="A53" s="57">
        <v>8</v>
      </c>
      <c r="B53" s="47" t="s">
        <v>60</v>
      </c>
      <c r="C53" s="47"/>
      <c r="D53" s="47"/>
      <c r="E53" s="47"/>
      <c r="F53" s="49"/>
    </row>
    <row r="54" spans="1:6" s="26" customFormat="1" x14ac:dyDescent="0.2">
      <c r="A54" s="20" t="s">
        <v>47</v>
      </c>
      <c r="B54" s="86" t="s">
        <v>82</v>
      </c>
      <c r="C54" s="88" t="s">
        <v>31</v>
      </c>
      <c r="D54" s="87">
        <v>35849</v>
      </c>
      <c r="E54" s="24"/>
      <c r="F54" s="59">
        <f t="shared" ref="F54:F58" si="8">D54*E54</f>
        <v>0</v>
      </c>
    </row>
    <row r="55" spans="1:6" s="84" customFormat="1" x14ac:dyDescent="0.2">
      <c r="A55" s="80" t="s">
        <v>48</v>
      </c>
      <c r="B55" s="84" t="s">
        <v>91</v>
      </c>
      <c r="C55" s="88" t="s">
        <v>80</v>
      </c>
      <c r="D55" s="90">
        <v>1123</v>
      </c>
      <c r="E55" s="83"/>
      <c r="F55" s="59">
        <f t="shared" si="8"/>
        <v>0</v>
      </c>
    </row>
    <row r="56" spans="1:6" s="84" customFormat="1" x14ac:dyDescent="0.2">
      <c r="A56" s="80" t="s">
        <v>49</v>
      </c>
      <c r="B56" s="84" t="s">
        <v>92</v>
      </c>
      <c r="C56" s="88" t="s">
        <v>80</v>
      </c>
      <c r="D56" s="81">
        <v>1012</v>
      </c>
      <c r="E56" s="83"/>
      <c r="F56" s="59">
        <f t="shared" si="8"/>
        <v>0</v>
      </c>
    </row>
    <row r="57" spans="1:6" s="84" customFormat="1" x14ac:dyDescent="0.2">
      <c r="A57" s="80" t="s">
        <v>102</v>
      </c>
      <c r="B57" s="84" t="s">
        <v>84</v>
      </c>
      <c r="C57" s="88" t="s">
        <v>50</v>
      </c>
      <c r="D57" s="98">
        <v>7</v>
      </c>
      <c r="E57" s="83"/>
      <c r="F57" s="59">
        <f t="shared" si="8"/>
        <v>0</v>
      </c>
    </row>
    <row r="58" spans="1:6" s="84" customFormat="1" x14ac:dyDescent="0.2">
      <c r="A58" s="80" t="s">
        <v>103</v>
      </c>
      <c r="B58" s="84" t="s">
        <v>85</v>
      </c>
      <c r="C58" s="88" t="s">
        <v>59</v>
      </c>
      <c r="D58" s="98">
        <v>2</v>
      </c>
      <c r="E58" s="83"/>
      <c r="F58" s="59">
        <f t="shared" si="8"/>
        <v>0</v>
      </c>
    </row>
    <row r="59" spans="1:6" s="45" customFormat="1" ht="13.5" thickBot="1" x14ac:dyDescent="0.25">
      <c r="A59" s="39"/>
      <c r="B59" s="40" t="s">
        <v>52</v>
      </c>
      <c r="C59" s="41"/>
      <c r="D59" s="40"/>
      <c r="E59" s="43"/>
      <c r="F59" s="44">
        <f>SUM(F54:F58)</f>
        <v>0</v>
      </c>
    </row>
    <row r="60" spans="1:6" ht="15.75" customHeight="1" thickBot="1" x14ac:dyDescent="0.25">
      <c r="A60" s="65"/>
      <c r="B60" s="106" t="s">
        <v>53</v>
      </c>
      <c r="C60" s="107"/>
      <c r="D60" s="107"/>
      <c r="E60" s="108"/>
      <c r="F60" s="66">
        <f>F59+F52+F49+F44+F38+F28+F19+F16</f>
        <v>0</v>
      </c>
    </row>
    <row r="61" spans="1:6" x14ac:dyDescent="0.2">
      <c r="A61" s="67"/>
      <c r="B61" s="68"/>
      <c r="C61" s="69"/>
      <c r="D61" s="70"/>
      <c r="E61" s="7" t="s">
        <v>54</v>
      </c>
      <c r="F61" s="71">
        <f>F60*0.1</f>
        <v>0</v>
      </c>
    </row>
    <row r="62" spans="1:6" s="56" customFormat="1" ht="13.5" thickBot="1" x14ac:dyDescent="0.25">
      <c r="A62" s="72"/>
      <c r="B62" s="73"/>
      <c r="C62" s="74"/>
      <c r="D62" s="73"/>
      <c r="E62" s="75" t="s">
        <v>55</v>
      </c>
      <c r="F62" s="76">
        <f>SUM(F60:F61)</f>
        <v>0</v>
      </c>
    </row>
    <row r="63" spans="1:6" ht="24.95" customHeight="1" x14ac:dyDescent="0.2">
      <c r="A63" s="5" t="s">
        <v>56</v>
      </c>
      <c r="F63" s="77"/>
    </row>
    <row r="64" spans="1:6" ht="24.95" customHeight="1" x14ac:dyDescent="0.2">
      <c r="A64" s="5" t="s">
        <v>57</v>
      </c>
      <c r="F64" s="77"/>
    </row>
    <row r="65" spans="4:6" ht="24.95" customHeight="1" x14ac:dyDescent="0.2">
      <c r="E65" s="70"/>
      <c r="F65" s="70"/>
    </row>
    <row r="66" spans="4:6" ht="24.95" customHeight="1" x14ac:dyDescent="0.2">
      <c r="E66" s="70"/>
      <c r="F66" s="78"/>
    </row>
    <row r="67" spans="4:6" ht="24.95" customHeight="1" x14ac:dyDescent="0.2">
      <c r="D67" s="79"/>
      <c r="E67" s="68"/>
      <c r="F67" s="68"/>
    </row>
    <row r="68" spans="4:6" x14ac:dyDescent="0.2">
      <c r="D68" s="56"/>
      <c r="E68" s="5"/>
      <c r="F68" s="5"/>
    </row>
    <row r="69" spans="4:6" x14ac:dyDescent="0.2">
      <c r="D69" s="56"/>
      <c r="E69" s="5"/>
      <c r="F69" s="5"/>
    </row>
  </sheetData>
  <mergeCells count="4">
    <mergeCell ref="A2:F2"/>
    <mergeCell ref="A3:F3"/>
    <mergeCell ref="A4:F4"/>
    <mergeCell ref="B60:E60"/>
  </mergeCells>
  <phoneticPr fontId="9" type="noConversion"/>
  <pageMargins left="0.51181102362204722" right="0.51181102362204722" top="0.51181102362204722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Tender Price Schedule</vt:lpstr>
      <vt:lpstr>'Civil Tender Price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Martin Buczak</cp:lastModifiedBy>
  <dcterms:created xsi:type="dcterms:W3CDTF">2020-09-07T07:02:49Z</dcterms:created>
  <dcterms:modified xsi:type="dcterms:W3CDTF">2020-10-15T00:51:38Z</dcterms:modified>
</cp:coreProperties>
</file>